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<sst xmlns="http://schemas.openxmlformats.org/spreadsheetml/2006/main" count="159" uniqueCount="113">
  <si>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</si>
  <si>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</si>
  <si>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</si>
  <si>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</si>
  <si>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</si>
  <si>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</si>
  <si>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</si>
  <si>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</si>
  <si>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</si>
  <si>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</si>
  <si>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</si>
  <si>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</si>
  <si>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</si>
  <si>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</si>
  <si>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</si>
  <si>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</si>
  <si>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</si>
  <si>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</si>
  <si>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</si>
  <si>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</si>
  <si>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</si>
  <si>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</si>
  <si>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</si>
  <si>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</si>
  <si>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</si>
  <si>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</si>
  <si>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</si>
  <si>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</si>
  <si>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</si>
  <si>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</si>
  <si>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</si>
  <si>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</si>
  <si>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</si>
  <si>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</si>
  <si>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</si>
  <si>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</si>
  <si>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</si>
  <si>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</si>
  <si>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</si>
  <si>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</si>
  <si>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</si>
  <si>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</si>
  <si>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</si>
  <si>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</si>
  <si>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</si>
  <si>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</si>
  <si>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</si>
  <si>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</si>
  <si>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</si>
  <si>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</si>
  <si>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</si>
  <si>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</si>
  <si>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</si>
  <si>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</si>
  <si>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</si>
  <si>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</si>
  <si>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</si>
  <si>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</si>
  <si>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</si>
  <si>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</si>
  <si>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</si>
  <si>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</si>
  <si>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</si>
  <si>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</si>
  <si>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</si>
  <si>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</si>
  <si>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</si>
  <si>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</si>
  <si>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</si>
  <si>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</si>
  <si>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</si>
  <si>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</si>
  <si>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</si>
  <si>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</si>
  <si>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</si>
  <si>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</si>
  <si>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</si>
  <si>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</si>
  <si>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</si>
  <si>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</si>
  <si>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</si>
  <si>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</si>
  <si>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</si>
  <si>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</si>
  <si>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</si>
  <si>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</si>
  <si>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</si>
  <si>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</si>
  <si>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</si>
  <si>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</si>
  <si>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</si>
  <si>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</si>
  <si>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</si>
  <si>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</si>
  <si>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</si>
  <si>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</si>
  <si>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</si>
  <si>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</si>
  <si>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</si>
  <si>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</si>
  <si>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</si>
  <si>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</si>
  <si>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</si>
  <si>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</si>
  <si>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</si>
  <si>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</si>
  <si>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</si>
  <si>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</si>
  <si>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</si>
  <si>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</si>
  <si>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</si>
  <si>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</si>
  <si>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10.12.2014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</si>
</sst>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38760.50000000001</c:v>
                </c:pt>
                <c:pt idx="1">
                  <c:v>33493.2</c:v>
                </c:pt>
                <c:pt idx="2">
                  <c:v>1263.5000000000002</c:v>
                </c:pt>
                <c:pt idx="3">
                  <c:v>4003.80000000001</c:v>
                </c:pt>
              </c:numCache>
            </c:numRef>
          </c:val>
          <c:shape val="box"/>
        </c:ser>
        <c:shape val="box"/>
        <c:axId val="44785561"/>
        <c:axId val="416866"/>
      </c:bar3D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866"/>
        <c:crosses val="autoZero"/>
        <c:auto val="1"/>
        <c:lblOffset val="100"/>
        <c:tickLblSkip val="1"/>
        <c:noMultiLvlLbl val="0"/>
      </c:catAx>
      <c:valAx>
        <c:axId val="416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254045.50999999998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15419.699999999999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1640.210000000061</c:v>
                </c:pt>
              </c:numCache>
            </c:numRef>
          </c:val>
          <c:shape val="box"/>
        </c:ser>
        <c:shape val="box"/>
        <c:axId val="3751795"/>
        <c:axId val="33766156"/>
      </c:bar3DChart>
      <c:catAx>
        <c:axId val="375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6156"/>
        <c:crosses val="autoZero"/>
        <c:auto val="1"/>
        <c:lblOffset val="100"/>
        <c:tickLblSkip val="1"/>
        <c:noMultiLvlLbl val="0"/>
      </c:catAx>
      <c:valAx>
        <c:axId val="33766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200345</c:v>
                </c:pt>
                <c:pt idx="1">
                  <c:v>156717.4</c:v>
                </c:pt>
                <c:pt idx="2">
                  <c:v>7717.8</c:v>
                </c:pt>
                <c:pt idx="3">
                  <c:v>2836.6</c:v>
                </c:pt>
                <c:pt idx="4">
                  <c:v>19253.699999999997</c:v>
                </c:pt>
                <c:pt idx="5">
                  <c:v>2218.5</c:v>
                </c:pt>
                <c:pt idx="6">
                  <c:v>11601.000000000007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176264.80000000002</c:v>
                </c:pt>
                <c:pt idx="1">
                  <c:v>142591.8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11349.100000000033</c:v>
                </c:pt>
              </c:numCache>
            </c:numRef>
          </c:val>
          <c:shape val="box"/>
        </c:ser>
        <c:shape val="box"/>
        <c:axId val="35459949"/>
        <c:axId val="50704086"/>
      </c:bar3DChart>
      <c:catAx>
        <c:axId val="3545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9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33037.99999999999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6142.499999999989</c:v>
                </c:pt>
              </c:numCache>
            </c:numRef>
          </c:val>
          <c:shape val="box"/>
        </c:ser>
        <c:shape val="box"/>
        <c:axId val="53683591"/>
        <c:axId val="13390272"/>
      </c:bar3D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90272"/>
        <c:crosses val="autoZero"/>
        <c:auto val="1"/>
        <c:lblOffset val="100"/>
        <c:tickLblSkip val="1"/>
        <c:noMultiLvlLbl val="0"/>
      </c:catAx>
      <c:valAx>
        <c:axId val="1339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10502.900000000003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3004.8000000000043</c:v>
                </c:pt>
              </c:numCache>
            </c:numRef>
          </c:val>
          <c:shape val="box"/>
        </c:ser>
        <c:shape val="box"/>
        <c:axId val="53403585"/>
        <c:axId val="10870218"/>
      </c:bar3D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0218"/>
        <c:crosses val="autoZero"/>
        <c:auto val="1"/>
        <c:lblOffset val="100"/>
        <c:tickLblSkip val="2"/>
        <c:noMultiLvlLbl val="0"/>
      </c:catAx>
      <c:valAx>
        <c:axId val="10870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30723099"/>
        <c:axId val="8072436"/>
      </c:bar3DChart>
      <c:cat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72436"/>
        <c:crosses val="autoZero"/>
        <c:auto val="1"/>
        <c:lblOffset val="100"/>
        <c:tickLblSkip val="1"/>
        <c:noMultiLvlLbl val="0"/>
      </c:catAx>
      <c:valAx>
        <c:axId val="8072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33197.8</c:v>
                </c:pt>
              </c:numCache>
            </c:numRef>
          </c:val>
          <c:shape val="box"/>
        </c:ser>
        <c:shape val="box"/>
        <c:axId val="5543061"/>
        <c:axId val="49887550"/>
      </c:bar3D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887550"/>
        <c:crosses val="autoZero"/>
        <c:auto val="1"/>
        <c:lblOffset val="100"/>
        <c:tickLblSkip val="1"/>
        <c:noMultiLvlLbl val="0"/>
      </c:cat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200345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254045.50999999998</c:v>
                </c:pt>
                <c:pt idx="1">
                  <c:v>176264.80000000002</c:v>
                </c:pt>
                <c:pt idx="2">
                  <c:v>33037.99999999999</c:v>
                </c:pt>
                <c:pt idx="3">
                  <c:v>10502.900000000003</c:v>
                </c:pt>
                <c:pt idx="4">
                  <c:v>2818.3000000000006</c:v>
                </c:pt>
                <c:pt idx="5">
                  <c:v>38760.50000000001</c:v>
                </c:pt>
                <c:pt idx="6">
                  <c:v>33197.8</c:v>
                </c:pt>
              </c:numCache>
            </c:numRef>
          </c:val>
          <c:shape val="box"/>
        </c:ser>
        <c:shape val="box"/>
        <c:axId val="46334767"/>
        <c:axId val="14359720"/>
      </c:bar3D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453380.89999999997</c:v>
                </c:pt>
                <c:pt idx="1">
                  <c:v>64569.1</c:v>
                </c:pt>
                <c:pt idx="2">
                  <c:v>20514.600000000002</c:v>
                </c:pt>
                <c:pt idx="3">
                  <c:v>9376.3</c:v>
                </c:pt>
                <c:pt idx="4">
                  <c:v>7843.1</c:v>
                </c:pt>
                <c:pt idx="5">
                  <c:v>89932.30000000006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428637.8</c:v>
                </c:pt>
                <c:pt idx="1">
                  <c:v>39859.6</c:v>
                </c:pt>
                <c:pt idx="2">
                  <c:v>18423.600000000002</c:v>
                </c:pt>
                <c:pt idx="3">
                  <c:v>6706.300000000001</c:v>
                </c:pt>
                <c:pt idx="4">
                  <c:v>6039.499999999998</c:v>
                </c:pt>
                <c:pt idx="5">
                  <c:v>73095.01000000005</c:v>
                </c:pt>
              </c:numCache>
            </c:numRef>
          </c:val>
          <c:shape val="box"/>
        </c:ser>
        <c:shape val="box"/>
        <c:axId val="62128617"/>
        <c:axId val="22286642"/>
      </c:bar3DChart>
      <c:catAx>
        <c:axId val="621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86642"/>
        <c:crosses val="autoZero"/>
        <c:auto val="1"/>
        <c:lblOffset val="100"/>
        <c:tickLblSkip val="1"/>
        <c:noMultiLvlLbl val="0"/>
      </c:catAx>
      <c:valAx>
        <c:axId val="2228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+80.7+300</f>
        <v>254426.21</v>
      </c>
      <c r="E6" s="3">
        <f>D6/D137*100</f>
        <v>44.30037953887811</v>
      </c>
      <c r="F6" s="3" t="e">
        <f>D6/B6*100</f>
        <v>#DIV/0!</v>
      </c>
      <c r="G6" s="3">
        <f aca="true" t="shared" si="0" ref="G6:G41">D6/C6*100</f>
        <v>86.77319502892654</v>
      </c>
      <c r="H6" s="3">
        <f>B6-D6</f>
        <v>-254426.21</v>
      </c>
      <c r="I6" s="3">
        <f aca="true" t="shared" si="1" ref="I6:I41">C6-D6</f>
        <v>38782.09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83.51961851729031</v>
      </c>
      <c r="F7" s="1" t="e">
        <f>D7/B7*100</f>
        <v>#DIV/0!</v>
      </c>
      <c r="G7" s="1">
        <f t="shared" si="0"/>
        <v>90.7820828085669</v>
      </c>
      <c r="H7" s="1">
        <f>B7-D7</f>
        <v>-212495.79999999993</v>
      </c>
      <c r="I7" s="1">
        <f t="shared" si="1"/>
        <v>21576.600000000064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</f>
        <v>30.599999999999998</v>
      </c>
      <c r="E8" s="12">
        <f>D8/D6*100</f>
        <v>0.01202706277784824</v>
      </c>
      <c r="F8" s="1" t="e">
        <f>D8/B8*100</f>
        <v>#DIV/0!</v>
      </c>
      <c r="G8" s="1">
        <f t="shared" si="0"/>
        <v>68.60986547085201</v>
      </c>
      <c r="H8" s="1">
        <f aca="true" t="shared" si="2" ref="H8:H41">B8-D8</f>
        <v>-30.599999999999998</v>
      </c>
      <c r="I8" s="1">
        <f t="shared" si="1"/>
        <v>14.000000000000004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</f>
        <v>15719.699999999999</v>
      </c>
      <c r="E9" s="1">
        <f>D9/D6*100</f>
        <v>6.178490808788921</v>
      </c>
      <c r="F9" s="1" t="e">
        <f aca="true" t="shared" si="3" ref="F9:F39">D9/B9*100</f>
        <v>#DIV/0!</v>
      </c>
      <c r="G9" s="1">
        <f t="shared" si="0"/>
        <v>85.46287839248433</v>
      </c>
      <c r="H9" s="1">
        <f t="shared" si="2"/>
        <v>-15719.699999999999</v>
      </c>
      <c r="I9" s="1">
        <f t="shared" si="1"/>
        <v>2673.9000000000033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</f>
        <v>24303.699999999993</v>
      </c>
      <c r="E10" s="1">
        <f>D10/D6*100</f>
        <v>9.552357046862426</v>
      </c>
      <c r="F10" s="1" t="e">
        <f t="shared" si="3"/>
        <v>#DIV/0!</v>
      </c>
      <c r="G10" s="1">
        <f t="shared" si="0"/>
        <v>63.68543659809076</v>
      </c>
      <c r="H10" s="1">
        <f t="shared" si="2"/>
        <v>-24303.699999999993</v>
      </c>
      <c r="I10" s="1">
        <f t="shared" si="1"/>
        <v>13858.400000000005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</f>
        <v>223.7</v>
      </c>
      <c r="E11" s="1">
        <f>D11/D6*100</f>
        <v>0.08792333148381214</v>
      </c>
      <c r="F11" s="1" t="e">
        <f t="shared" si="3"/>
        <v>#DIV/0!</v>
      </c>
      <c r="G11" s="1">
        <f t="shared" si="0"/>
        <v>88.17500985415845</v>
      </c>
      <c r="H11" s="1">
        <f t="shared" si="2"/>
        <v>-223.7</v>
      </c>
      <c r="I11" s="1">
        <f t="shared" si="1"/>
        <v>30.00000000000003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1652.7100000000726</v>
      </c>
      <c r="E12" s="1">
        <f>D12/D6*100</f>
        <v>0.6495832327966811</v>
      </c>
      <c r="F12" s="1" t="e">
        <f t="shared" si="3"/>
        <v>#DIV/0!</v>
      </c>
      <c r="G12" s="1">
        <f t="shared" si="0"/>
        <v>72.4269249309818</v>
      </c>
      <c r="H12" s="1">
        <f t="shared" si="2"/>
        <v>-1652.7100000000726</v>
      </c>
      <c r="I12" s="1">
        <f t="shared" si="1"/>
        <v>629.1899999999262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</f>
        <v>176664.60000000003</v>
      </c>
      <c r="E17" s="3">
        <f>D17/D137*100</f>
        <v>30.760623408587062</v>
      </c>
      <c r="F17" s="3" t="e">
        <f>D17/B17*100</f>
        <v>#DIV/0!</v>
      </c>
      <c r="G17" s="3">
        <f t="shared" si="0"/>
        <v>88.14125383231847</v>
      </c>
      <c r="H17" s="3">
        <f>B17-D17</f>
        <v>-176664.60000000003</v>
      </c>
      <c r="I17" s="3">
        <f t="shared" si="1"/>
        <v>23768.899999999965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</f>
        <v>142591.8</v>
      </c>
      <c r="E18" s="1">
        <f>D18/D17*100</f>
        <v>80.71328381577291</v>
      </c>
      <c r="F18" s="1" t="e">
        <f t="shared" si="3"/>
        <v>#DIV/0!</v>
      </c>
      <c r="G18" s="1">
        <f t="shared" si="0"/>
        <v>91.50007796562967</v>
      </c>
      <c r="H18" s="1">
        <f t="shared" si="2"/>
        <v>-142591.8</v>
      </c>
      <c r="I18" s="1">
        <f t="shared" si="1"/>
        <v>13246.100000000006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</f>
        <v>6001.099999999998</v>
      </c>
      <c r="E19" s="1">
        <f>D19/D17*100</f>
        <v>3.396888793793435</v>
      </c>
      <c r="F19" s="1" t="e">
        <f t="shared" si="3"/>
        <v>#DIV/0!</v>
      </c>
      <c r="G19" s="1">
        <f t="shared" si="0"/>
        <v>77.75661457928422</v>
      </c>
      <c r="H19" s="1">
        <f t="shared" si="2"/>
        <v>-6001.099999999998</v>
      </c>
      <c r="I19" s="1">
        <f t="shared" si="1"/>
        <v>1716.7000000000025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</f>
        <v>2675</v>
      </c>
      <c r="E20" s="1">
        <f>D20/D17*100</f>
        <v>1.5141686563125831</v>
      </c>
      <c r="F20" s="1" t="e">
        <f t="shared" si="3"/>
        <v>#DIV/0!</v>
      </c>
      <c r="G20" s="1">
        <f t="shared" si="0"/>
        <v>94.30303884932665</v>
      </c>
      <c r="H20" s="1">
        <f t="shared" si="2"/>
        <v>-2675</v>
      </c>
      <c r="I20" s="1">
        <f t="shared" si="1"/>
        <v>161.5999999999999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7.248197997787898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</f>
        <v>1277.1999999999998</v>
      </c>
      <c r="E22" s="1">
        <f>D22/D17*100</f>
        <v>0.7229518533990396</v>
      </c>
      <c r="F22" s="1" t="e">
        <f t="shared" si="3"/>
        <v>#DIV/0!</v>
      </c>
      <c r="G22" s="1">
        <f t="shared" si="0"/>
        <v>91.00106875667971</v>
      </c>
      <c r="H22" s="1">
        <f t="shared" si="2"/>
        <v>-1277.1999999999998</v>
      </c>
      <c r="I22" s="1">
        <f t="shared" si="1"/>
        <v>126.30000000000018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11314.500000000047</v>
      </c>
      <c r="E23" s="1">
        <f>D23/D17*100</f>
        <v>6.4045088829341275</v>
      </c>
      <c r="F23" s="1" t="e">
        <f t="shared" si="3"/>
        <v>#DIV/0!</v>
      </c>
      <c r="G23" s="1">
        <f t="shared" si="0"/>
        <v>84.53813910743536</v>
      </c>
      <c r="H23" s="1">
        <f t="shared" si="2"/>
        <v>-11314.500000000047</v>
      </c>
      <c r="I23" s="1">
        <f t="shared" si="1"/>
        <v>2069.3999999999614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</f>
        <v>33040.399999999994</v>
      </c>
      <c r="E31" s="3">
        <f>D31/D137*100</f>
        <v>5.752953911927344</v>
      </c>
      <c r="F31" s="3" t="e">
        <f>D31/B31*100</f>
        <v>#DIV/0!</v>
      </c>
      <c r="G31" s="3">
        <f t="shared" si="0"/>
        <v>89.29282774314026</v>
      </c>
      <c r="H31" s="3">
        <f t="shared" si="2"/>
        <v>-33040.399999999994</v>
      </c>
      <c r="I31" s="3">
        <f t="shared" si="1"/>
        <v>3961.9000000000087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77.731201801431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1+2.5+0.8+6+1.4+0.1+11.2+0.5+6.3-0.2+32.4+6.9+2.4+3.4+18.4+48+143.7+198.6+32.7+71.3+22.6+9.9+48+1.6+5.4+15.8+0.4+0.8+1.6+4.3+7.5-0.1+9.4+0.4+4.3-0.2+4.2+1.9+2.1+9.7+0.2+1+9.8+0.3+40-3.1+0.1+31.5+0.1+6.2+0.1+2.3</f>
        <v>825.4999999999998</v>
      </c>
      <c r="E34" s="1">
        <f>D34/D31*100</f>
        <v>2.4984564351521166</v>
      </c>
      <c r="F34" s="1" t="e">
        <f t="shared" si="3"/>
        <v>#DIV/0!</v>
      </c>
      <c r="G34" s="1">
        <f t="shared" si="0"/>
        <v>47.25513767244832</v>
      </c>
      <c r="H34" s="1">
        <f t="shared" si="2"/>
        <v>-825.4999999999998</v>
      </c>
      <c r="I34" s="1">
        <f t="shared" si="1"/>
        <v>921.4000000000003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1.1044055156717232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0.07505962397549668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6142.49999999999</v>
      </c>
      <c r="E37" s="1">
        <f>D37/D31*100</f>
        <v>18.590876623769663</v>
      </c>
      <c r="F37" s="1" t="e">
        <f t="shared" si="3"/>
        <v>#DIV/0!</v>
      </c>
      <c r="G37" s="1">
        <f t="shared" si="0"/>
        <v>89.71868427202598</v>
      </c>
      <c r="H37" s="1">
        <f>B37-D37</f>
        <v>-6142.49999999999</v>
      </c>
      <c r="I37" s="1">
        <f t="shared" si="1"/>
        <v>703.9000000000133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0.09660109533593092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</f>
        <v>5337.600000000001</v>
      </c>
      <c r="E43" s="3">
        <f>D43/D137*100</f>
        <v>0.9293763634914652</v>
      </c>
      <c r="F43" s="3" t="e">
        <f>D43/B43*100</f>
        <v>#DIV/0!</v>
      </c>
      <c r="G43" s="3">
        <f aca="true" t="shared" si="4" ref="G43:G73">D43/C43*100</f>
        <v>87.42711131494467</v>
      </c>
      <c r="H43" s="3">
        <f>B43-D43</f>
        <v>-5337.600000000001</v>
      </c>
      <c r="I43" s="3">
        <f aca="true" t="shared" si="5" ref="I43:I74">C43-D43</f>
        <v>767.5999999999985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</f>
        <v>4865.999999999999</v>
      </c>
      <c r="E44" s="1">
        <f>D44/D43*100</f>
        <v>91.1645683453237</v>
      </c>
      <c r="F44" s="1" t="e">
        <f aca="true" t="shared" si="6" ref="F44:F71">D44/B44*100</f>
        <v>#DIV/0!</v>
      </c>
      <c r="G44" s="1">
        <f t="shared" si="4"/>
        <v>90.79374556853377</v>
      </c>
      <c r="H44" s="1">
        <f aca="true" t="shared" si="7" ref="H44:H71">B44-D44</f>
        <v>-4865.999999999999</v>
      </c>
      <c r="I44" s="1">
        <f t="shared" si="5"/>
        <v>493.40000000000146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0.01873501199040767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0.5845323741007191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4.5151378896882495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3.717026378896922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</f>
        <v>10511.500000000004</v>
      </c>
      <c r="E49" s="3">
        <f>D49/D137*100</f>
        <v>1.8302494838205445</v>
      </c>
      <c r="F49" s="3" t="e">
        <f>D49/B49*100</f>
        <v>#DIV/0!</v>
      </c>
      <c r="G49" s="3">
        <f t="shared" si="4"/>
        <v>86.83458348478344</v>
      </c>
      <c r="H49" s="3">
        <f>B49-D49</f>
        <v>-10511.500000000004</v>
      </c>
      <c r="I49" s="3">
        <f t="shared" si="5"/>
        <v>1593.6999999999953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66.69552394995954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0.06469105265661416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1.8655757979355938</v>
      </c>
      <c r="F52" s="1" t="e">
        <f t="shared" si="6"/>
        <v>#DIV/0!</v>
      </c>
      <c r="G52" s="1">
        <f t="shared" si="4"/>
        <v>63.668831168831176</v>
      </c>
      <c r="H52" s="1">
        <f t="shared" si="7"/>
        <v>-196.10000000000002</v>
      </c>
      <c r="I52" s="1">
        <f t="shared" si="5"/>
        <v>111.89999999999998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</f>
        <v>288.39999999999986</v>
      </c>
      <c r="E53" s="1">
        <f>D53/D49*100</f>
        <v>2.743661703848164</v>
      </c>
      <c r="F53" s="1" t="e">
        <f t="shared" si="6"/>
        <v>#DIV/0!</v>
      </c>
      <c r="G53" s="1">
        <f t="shared" si="4"/>
        <v>53.49656835466515</v>
      </c>
      <c r="H53" s="1">
        <f t="shared" si="7"/>
        <v>-288.39999999999986</v>
      </c>
      <c r="I53" s="1">
        <f t="shared" si="5"/>
        <v>250.70000000000016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3009.500000000005</v>
      </c>
      <c r="E54" s="1">
        <f>D54/D49*100</f>
        <v>28.630547495600094</v>
      </c>
      <c r="F54" s="1" t="e">
        <f t="shared" si="6"/>
        <v>#DIV/0!</v>
      </c>
      <c r="G54" s="1">
        <f t="shared" si="4"/>
        <v>83.28951374090184</v>
      </c>
      <c r="H54" s="1">
        <f t="shared" si="7"/>
        <v>-3009.500000000005</v>
      </c>
      <c r="I54" s="1">
        <f>C54-D54</f>
        <v>603.7999999999938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0.49071893832958563</v>
      </c>
      <c r="F56" s="3" t="e">
        <f>D56/B56*100</f>
        <v>#DIV/0!</v>
      </c>
      <c r="G56" s="3">
        <f t="shared" si="4"/>
        <v>89.75477707006372</v>
      </c>
      <c r="H56" s="3">
        <f>B56-D56</f>
        <v>-2818.3000000000006</v>
      </c>
      <c r="I56" s="3">
        <f t="shared" si="5"/>
        <v>321.69999999999936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63.49965823650064</v>
      </c>
      <c r="H61" s="1">
        <f t="shared" si="7"/>
        <v>-92.9000000000004</v>
      </c>
      <c r="I61" s="1">
        <f t="shared" si="5"/>
        <v>53.39999999999952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0.00024376628239059707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</f>
        <v>39061.50000000001</v>
      </c>
      <c r="E87" s="3">
        <f>D87/D137*100</f>
        <v>6.801340456857365</v>
      </c>
      <c r="F87" s="3" t="e">
        <f aca="true" t="shared" si="10" ref="F87:F92">D87/B87*100</f>
        <v>#DIV/0!</v>
      </c>
      <c r="G87" s="3">
        <f t="shared" si="8"/>
        <v>88.72068593492705</v>
      </c>
      <c r="H87" s="3">
        <f aca="true" t="shared" si="11" ref="H87:H92">B87-D87</f>
        <v>-39061.50000000001</v>
      </c>
      <c r="I87" s="3">
        <f t="shared" si="9"/>
        <v>4965.999999999993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</f>
        <v>33780.6</v>
      </c>
      <c r="E88" s="1">
        <f>D88/D87*100</f>
        <v>86.48054990207747</v>
      </c>
      <c r="F88" s="1" t="e">
        <f t="shared" si="10"/>
        <v>#DIV/0!</v>
      </c>
      <c r="G88" s="1">
        <f t="shared" si="8"/>
        <v>91.29645144725818</v>
      </c>
      <c r="H88" s="1">
        <f t="shared" si="11"/>
        <v>-33780.6</v>
      </c>
      <c r="I88" s="1">
        <f t="shared" si="9"/>
        <v>3220.4000000000015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</f>
        <v>1268.5000000000002</v>
      </c>
      <c r="E89" s="1">
        <f>D89/D87*100</f>
        <v>3.2474431345442443</v>
      </c>
      <c r="F89" s="1" t="e">
        <f t="shared" si="10"/>
        <v>#DIV/0!</v>
      </c>
      <c r="G89" s="1">
        <f t="shared" si="8"/>
        <v>64.14340614886733</v>
      </c>
      <c r="H89" s="1">
        <f t="shared" si="11"/>
        <v>-1268.5000000000002</v>
      </c>
      <c r="I89" s="1">
        <f t="shared" si="9"/>
        <v>709.0999999999997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4012.4000000000087</v>
      </c>
      <c r="E91" s="1">
        <f>D91/D87*100</f>
        <v>10.272006963378283</v>
      </c>
      <c r="F91" s="1" t="e">
        <f t="shared" si="10"/>
        <v>#DIV/0!</v>
      </c>
      <c r="G91" s="1">
        <f>D91/C91*100</f>
        <v>79.47077581255341</v>
      </c>
      <c r="H91" s="1">
        <f t="shared" si="11"/>
        <v>-4012.4000000000087</v>
      </c>
      <c r="I91" s="1">
        <f>C91-D91</f>
        <v>1036.499999999991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</f>
        <v>33580.9</v>
      </c>
      <c r="E92" s="3">
        <f>D92/D137*100</f>
        <v>5.8470651088074295</v>
      </c>
      <c r="F92" s="3" t="e">
        <f t="shared" si="10"/>
        <v>#DIV/0!</v>
      </c>
      <c r="G92" s="3">
        <f>D92/C92*100</f>
        <v>78.65779389305825</v>
      </c>
      <c r="H92" s="3">
        <f t="shared" si="11"/>
        <v>-33580.9</v>
      </c>
      <c r="I92" s="3">
        <f>C92-D92</f>
        <v>9111.5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</f>
        <v>4891.299999999998</v>
      </c>
      <c r="E98" s="25">
        <f>D98/D137*100</f>
        <v>0.851667155040805</v>
      </c>
      <c r="F98" s="25" t="e">
        <f>D98/B98*100</f>
        <v>#DIV/0!</v>
      </c>
      <c r="G98" s="25">
        <f aca="true" t="shared" si="12" ref="G98:G135">D98/C98*100</f>
        <v>76.27401447105785</v>
      </c>
      <c r="H98" s="25">
        <f aca="true" t="shared" si="13" ref="H98:H103">B98-D98</f>
        <v>-4891.299999999998</v>
      </c>
      <c r="I98" s="25">
        <f aca="true" t="shared" si="14" ref="I98:I135">C98-D98</f>
        <v>1521.5000000000018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0.3107558317829617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</f>
        <v>4474.400000000001</v>
      </c>
      <c r="E100" s="1">
        <f>D100/D98*100</f>
        <v>91.47670353484763</v>
      </c>
      <c r="F100" s="1" t="e">
        <f aca="true" t="shared" si="15" ref="F100:F135">D100/B100*100</f>
        <v>#DIV/0!</v>
      </c>
      <c r="G100" s="1">
        <f t="shared" si="12"/>
        <v>75.1166772991304</v>
      </c>
      <c r="H100" s="1">
        <f t="shared" si="13"/>
        <v>-4474.400000000001</v>
      </c>
      <c r="I100" s="1">
        <f t="shared" si="14"/>
        <v>1482.199999999999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4.925071044507598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401.699999999998</v>
      </c>
      <c r="E102" s="97">
        <f>D102/D98*100</f>
        <v>8.212540633369414</v>
      </c>
      <c r="F102" s="97" t="e">
        <f t="shared" si="15"/>
        <v>#DIV/0!</v>
      </c>
      <c r="G102" s="97">
        <f t="shared" si="12"/>
        <v>91.08843537414903</v>
      </c>
      <c r="H102" s="97">
        <f>B102-D102</f>
        <v>-401.699999999998</v>
      </c>
      <c r="I102" s="97">
        <f t="shared" si="14"/>
        <v>39.30000000000291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13432.1</v>
      </c>
      <c r="E103" s="95">
        <f>D103/D137*100</f>
        <v>2.3387807726419565</v>
      </c>
      <c r="F103" s="95" t="e">
        <f>D103/B103*100</f>
        <v>#DIV/0!</v>
      </c>
      <c r="G103" s="95">
        <f t="shared" si="12"/>
        <v>78.47778076397249</v>
      </c>
      <c r="H103" s="95">
        <f t="shared" si="13"/>
        <v>-13432.1</v>
      </c>
      <c r="I103" s="95">
        <f t="shared" si="14"/>
        <v>3683.6999999999953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</f>
        <v>764.7000000000002</v>
      </c>
      <c r="E104" s="6">
        <f>D104/D103*100</f>
        <v>5.693078520856754</v>
      </c>
      <c r="F104" s="6" t="e">
        <f t="shared" si="15"/>
        <v>#DIV/0!</v>
      </c>
      <c r="G104" s="6">
        <f t="shared" si="12"/>
        <v>52.02394720729302</v>
      </c>
      <c r="H104" s="6">
        <f aca="true" t="shared" si="16" ref="H104:H135">B104-D104</f>
        <v>-764.7000000000002</v>
      </c>
      <c r="I104" s="6">
        <f t="shared" si="14"/>
        <v>705.1999999999999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</f>
        <v>396.8</v>
      </c>
      <c r="E105" s="1"/>
      <c r="F105" s="1" t="e">
        <f t="shared" si="15"/>
        <v>#DIV/0!</v>
      </c>
      <c r="G105" s="1">
        <f t="shared" si="12"/>
        <v>43.78241200485491</v>
      </c>
      <c r="H105" s="1">
        <f t="shared" si="16"/>
        <v>-396.8</v>
      </c>
      <c r="I105" s="1">
        <f t="shared" si="14"/>
        <v>509.49999999999994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1.1584190111747232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0.05509190670111152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0.44818010586579904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6.733868866372346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0.1704871166831694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0.5576194340423315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1.2015991542647837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</f>
        <v>110.8</v>
      </c>
      <c r="E117" s="19">
        <f>D117/D103*100</f>
        <v>0.8248896300652913</v>
      </c>
      <c r="F117" s="6" t="e">
        <f t="shared" si="15"/>
        <v>#DIV/0!</v>
      </c>
      <c r="G117" s="6">
        <f t="shared" si="12"/>
        <v>14.004044489383213</v>
      </c>
      <c r="H117" s="6">
        <f t="shared" si="16"/>
        <v>-110.8</v>
      </c>
      <c r="I117" s="6">
        <f t="shared" si="14"/>
        <v>680.4000000000001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9.084953209103565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0.03275734993039063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0.36628673103982246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</f>
        <v>46.1</v>
      </c>
      <c r="E124" s="19">
        <f>D124/D103*100</f>
        <v>0.3432076890434109</v>
      </c>
      <c r="F124" s="6" t="e">
        <f t="shared" si="15"/>
        <v>#DIV/0!</v>
      </c>
      <c r="G124" s="6">
        <f t="shared" si="12"/>
        <v>54.42739079102715</v>
      </c>
      <c r="H124" s="6">
        <f t="shared" si="16"/>
        <v>-46.1</v>
      </c>
      <c r="I124" s="6">
        <f t="shared" si="14"/>
        <v>38.6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1.2663693688998743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0.12581800314172767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6.037030695125858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62.35808250385271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3.542260703836333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18879.6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574320.6100000001</v>
      </c>
      <c r="E137" s="38">
        <v>100</v>
      </c>
      <c r="F137" s="3" t="e">
        <f>D137/B137*100</f>
        <v>#DIV/0!</v>
      </c>
      <c r="G137" s="3">
        <f aca="true" t="shared" si="17" ref="G137:G143">D137/C137*100</f>
        <v>86.53672359884624</v>
      </c>
      <c r="H137" s="3">
        <f aca="true" t="shared" si="18" ref="H137:H143">B137-D137</f>
        <v>-574320.6100000001</v>
      </c>
      <c r="I137" s="3">
        <f aca="true" t="shared" si="19" ref="I137:I143">C137-D137</f>
        <v>89352.08999999997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428947.79999999993</v>
      </c>
      <c r="E138" s="6">
        <f>D138/D137*100</f>
        <v>74.68786467544668</v>
      </c>
      <c r="F138" s="6" t="e">
        <f aca="true" t="shared" si="20" ref="F138:F149">D138/B138*100</f>
        <v>#DIV/0!</v>
      </c>
      <c r="G138" s="6">
        <f t="shared" si="17"/>
        <v>91.1601896447699</v>
      </c>
      <c r="H138" s="6">
        <f t="shared" si="18"/>
        <v>-428947.79999999993</v>
      </c>
      <c r="I138" s="18">
        <f t="shared" si="19"/>
        <v>41595.100000000035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63278.09999999999</v>
      </c>
      <c r="D139" s="68">
        <f>D10+D21+D34+D53+D59+D89+D47+D131+D105+D108</f>
        <v>40284.50000000001</v>
      </c>
      <c r="E139" s="6">
        <f>D139/D137*100</f>
        <v>7.0142877164028645</v>
      </c>
      <c r="F139" s="6" t="e">
        <f t="shared" si="20"/>
        <v>#DIV/0!</v>
      </c>
      <c r="G139" s="6">
        <f t="shared" si="17"/>
        <v>63.66262577416202</v>
      </c>
      <c r="H139" s="6">
        <f t="shared" si="18"/>
        <v>-40284.50000000001</v>
      </c>
      <c r="I139" s="18">
        <f t="shared" si="19"/>
        <v>22993.599999999984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18824.8</v>
      </c>
      <c r="E140" s="6">
        <f>D140/D137*100</f>
        <v>3.2777510805332226</v>
      </c>
      <c r="F140" s="6" t="e">
        <f t="shared" si="20"/>
        <v>#DIV/0!</v>
      </c>
      <c r="G140" s="6">
        <f t="shared" si="17"/>
        <v>86.39390532137037</v>
      </c>
      <c r="H140" s="6">
        <f t="shared" si="18"/>
        <v>-18824.8</v>
      </c>
      <c r="I140" s="18">
        <f t="shared" si="19"/>
        <v>2964.7000000000044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6728.400000000001</v>
      </c>
      <c r="E141" s="6">
        <f>D141/D137*100</f>
        <v>1.1715407531692097</v>
      </c>
      <c r="F141" s="6" t="e">
        <f t="shared" si="20"/>
        <v>#DIV/0!</v>
      </c>
      <c r="G141" s="6">
        <f t="shared" si="17"/>
        <v>80.38421561951185</v>
      </c>
      <c r="H141" s="6">
        <f t="shared" si="18"/>
        <v>-6728.400000000001</v>
      </c>
      <c r="I141" s="18">
        <f t="shared" si="19"/>
        <v>1641.8999999999987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6039.499999999998</v>
      </c>
      <c r="E142" s="6">
        <f>D142/D137*100</f>
        <v>1.051590330355722</v>
      </c>
      <c r="F142" s="6" t="e">
        <f t="shared" si="20"/>
        <v>#DIV/0!</v>
      </c>
      <c r="G142" s="6">
        <f t="shared" si="17"/>
        <v>77.00399076895611</v>
      </c>
      <c r="H142" s="6">
        <f t="shared" si="18"/>
        <v>-6039.499999999998</v>
      </c>
      <c r="I142" s="18">
        <f t="shared" si="19"/>
        <v>1803.6000000000022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91848.8000000001</v>
      </c>
      <c r="D143" s="67">
        <f>D137-D138-D139-D140-D141-D142</f>
        <v>73495.61000000018</v>
      </c>
      <c r="E143" s="6">
        <f>D143/D137*100</f>
        <v>12.79696544409231</v>
      </c>
      <c r="F143" s="6" t="e">
        <f t="shared" si="20"/>
        <v>#DIV/0!</v>
      </c>
      <c r="G143" s="43">
        <f t="shared" si="17"/>
        <v>80.01804051876572</v>
      </c>
      <c r="H143" s="6">
        <f t="shared" si="18"/>
        <v>-73495.61000000018</v>
      </c>
      <c r="I143" s="6">
        <f t="shared" si="19"/>
        <v>18353.18999999993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</f>
        <v>21676.800000000003</v>
      </c>
      <c r="E145" s="15"/>
      <c r="F145" s="6" t="e">
        <f t="shared" si="20"/>
        <v>#DIV/0!</v>
      </c>
      <c r="G145" s="6">
        <f aca="true" t="shared" si="21" ref="G145:G154">D145/C145*100</f>
        <v>31.238318127384108</v>
      </c>
      <c r="H145" s="6">
        <f>B145-D145</f>
        <v>-21676.800000000003</v>
      </c>
      <c r="I145" s="6">
        <f aca="true" t="shared" si="22" ref="I145:I154">C145-D145</f>
        <v>47714.90000000001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</f>
        <v>15067.700000000003</v>
      </c>
      <c r="E146" s="6"/>
      <c r="F146" s="6" t="e">
        <f t="shared" si="20"/>
        <v>#DIV/0!</v>
      </c>
      <c r="G146" s="6">
        <f t="shared" si="21"/>
        <v>54.1682095159348</v>
      </c>
      <c r="H146" s="6">
        <f aca="true" t="shared" si="23" ref="H146:H153">B146-D146</f>
        <v>-15067.700000000003</v>
      </c>
      <c r="I146" s="6">
        <f t="shared" si="22"/>
        <v>12748.799999999997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</f>
        <v>29000.299999999992</v>
      </c>
      <c r="E147" s="6"/>
      <c r="F147" s="6" t="e">
        <f t="shared" si="20"/>
        <v>#DIV/0!</v>
      </c>
      <c r="G147" s="6">
        <f t="shared" si="21"/>
        <v>28.862596551851112</v>
      </c>
      <c r="H147" s="6">
        <f t="shared" si="23"/>
        <v>-29000.299999999992</v>
      </c>
      <c r="I147" s="6">
        <f t="shared" si="22"/>
        <v>71476.8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</f>
        <v>7507</v>
      </c>
      <c r="E148" s="6"/>
      <c r="F148" s="6" t="e">
        <f t="shared" si="20"/>
        <v>#DIV/0!</v>
      </c>
      <c r="G148" s="6">
        <f t="shared" si="21"/>
        <v>95.98516813706686</v>
      </c>
      <c r="H148" s="6">
        <f t="shared" si="23"/>
        <v>-7507</v>
      </c>
      <c r="I148" s="6">
        <f t="shared" si="22"/>
        <v>314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</f>
        <v>6837.200000000001</v>
      </c>
      <c r="E149" s="19"/>
      <c r="F149" s="6" t="e">
        <f t="shared" si="20"/>
        <v>#DIV/0!</v>
      </c>
      <c r="G149" s="6">
        <f t="shared" si="21"/>
        <v>35.121279677820354</v>
      </c>
      <c r="H149" s="6">
        <f t="shared" si="23"/>
        <v>-6837.200000000001</v>
      </c>
      <c r="I149" s="6">
        <f t="shared" si="22"/>
        <v>12630.2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</f>
        <v>3333.7000000000007</v>
      </c>
      <c r="E153" s="24"/>
      <c r="F153" s="6" t="e">
        <f>D153/B153*100</f>
        <v>#DIV/0!</v>
      </c>
      <c r="G153" s="6">
        <f t="shared" si="21"/>
        <v>37.5996751745373</v>
      </c>
      <c r="H153" s="6">
        <f t="shared" si="23"/>
        <v>-3333.7000000000007</v>
      </c>
      <c r="I153" s="6">
        <f t="shared" si="22"/>
        <v>5532.5999999999985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660416.7100000001</v>
      </c>
      <c r="E154" s="25"/>
      <c r="F154" s="3" t="e">
        <f>D154/B154*100</f>
        <v>#DIV/0!</v>
      </c>
      <c r="G154" s="3">
        <f t="shared" si="21"/>
        <v>73.32996561440163</v>
      </c>
      <c r="H154" s="3">
        <f>B154-D154</f>
        <v>-660416.7100000001</v>
      </c>
      <c r="I154" s="3">
        <f t="shared" si="22"/>
        <v>240192.89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574320.6100000001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574320.6100000001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2014-12-10T06:10:40Z</dcterms:modified>
  <cp:category/>
  <cp:version/>
  <cp:contentType/>
  <cp:contentStatus/>
</cp:coreProperties>
</file>